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900高体連バレーボール専門部関係\高体連バレーボール専門部\2020高体連バレー\202101新人大会\"/>
    </mc:Choice>
  </mc:AlternateContent>
  <bookViews>
    <workbookView xWindow="0" yWindow="0" windowWidth="20490" windowHeight="9075"/>
  </bookViews>
  <sheets>
    <sheet name="202101新人大会結果報告用紙" sheetId="1" r:id="rId1"/>
  </sheets>
  <definedNames>
    <definedName name="_xlnm.Print_Area" localSheetId="0">'202101新人大会結果報告用紙'!$A$1:$AS$29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W23" i="1"/>
  <c r="P23" i="1"/>
  <c r="N23" i="1"/>
  <c r="G23" i="1"/>
  <c r="E23" i="1"/>
  <c r="Y22" i="1"/>
  <c r="W22" i="1"/>
  <c r="P22" i="1"/>
  <c r="N22" i="1"/>
  <c r="G22" i="1"/>
  <c r="E22" i="1"/>
  <c r="Y21" i="1"/>
  <c r="W21" i="1"/>
  <c r="P21" i="1"/>
  <c r="N21" i="1"/>
  <c r="G21" i="1"/>
  <c r="E21" i="1"/>
  <c r="P18" i="1"/>
  <c r="N18" i="1"/>
  <c r="G18" i="1"/>
  <c r="E18" i="1"/>
  <c r="AJ17" i="1"/>
  <c r="U22" i="1" s="1"/>
  <c r="AB20" i="1" s="1"/>
  <c r="AD17" i="1"/>
  <c r="AA22" i="1" s="1"/>
  <c r="P17" i="1"/>
  <c r="N17" i="1"/>
  <c r="G17" i="1"/>
  <c r="E17" i="1"/>
  <c r="P16" i="1"/>
  <c r="N16" i="1"/>
  <c r="G16" i="1"/>
  <c r="E16" i="1"/>
  <c r="AK15" i="1"/>
  <c r="G13" i="1"/>
  <c r="E13" i="1"/>
  <c r="AJ12" i="1"/>
  <c r="L22" i="1" s="1"/>
  <c r="S20" i="1" s="1"/>
  <c r="AD12" i="1"/>
  <c r="R22" i="1" s="1"/>
  <c r="AA12" i="1"/>
  <c r="L17" i="1" s="1"/>
  <c r="S15" i="1" s="1"/>
  <c r="U12" i="1"/>
  <c r="R17" i="1" s="1"/>
  <c r="G12" i="1"/>
  <c r="E12" i="1"/>
  <c r="G11" i="1"/>
  <c r="E11" i="1"/>
  <c r="AK10" i="1"/>
  <c r="AB10" i="1"/>
  <c r="AJ7" i="1"/>
  <c r="C22" i="1" s="1"/>
  <c r="J20" i="1" s="1"/>
  <c r="AD7" i="1"/>
  <c r="I22" i="1" s="1"/>
  <c r="AA7" i="1"/>
  <c r="C17" i="1" s="1"/>
  <c r="J15" i="1" s="1"/>
  <c r="U7" i="1"/>
  <c r="I17" i="1" s="1"/>
  <c r="R7" i="1"/>
  <c r="C12" i="1" s="1"/>
  <c r="J10" i="1" s="1"/>
  <c r="L7" i="1"/>
  <c r="I12" i="1" s="1"/>
  <c r="AK5" i="1"/>
  <c r="S5" i="1"/>
  <c r="AD4" i="1"/>
  <c r="U4" i="1"/>
  <c r="L4" i="1"/>
  <c r="C4" i="1"/>
  <c r="AO15" i="1" l="1"/>
  <c r="AR15" i="1"/>
  <c r="AN15" i="1"/>
  <c r="AQ15" i="1"/>
  <c r="AM15" i="1"/>
  <c r="AU15" i="1" s="1"/>
  <c r="AP15" i="1"/>
  <c r="AO10" i="1"/>
  <c r="AR10" i="1"/>
  <c r="AN10" i="1"/>
  <c r="AQ10" i="1"/>
  <c r="AM10" i="1"/>
  <c r="AP10" i="1"/>
  <c r="AQ20" i="1"/>
  <c r="AM20" i="1"/>
  <c r="AP20" i="1"/>
  <c r="AO20" i="1"/>
  <c r="AR20" i="1"/>
  <c r="AN20" i="1"/>
  <c r="AB5" i="1"/>
  <c r="AQ5" i="1" s="1"/>
  <c r="AO5" i="1"/>
  <c r="AN5" i="1"/>
  <c r="AQ6" i="1" l="1"/>
  <c r="AQ7" i="1" s="1"/>
  <c r="AM5" i="1"/>
  <c r="AU5" i="1" s="1"/>
  <c r="AV20" i="1"/>
  <c r="AP5" i="1"/>
  <c r="AR5" i="1"/>
  <c r="AU10" i="1"/>
  <c r="AV10" i="1"/>
  <c r="AO7" i="1"/>
  <c r="AO6" i="1"/>
  <c r="AM6" i="1" s="1"/>
  <c r="AV5" i="1"/>
  <c r="AO8" i="1"/>
  <c r="AU20" i="1"/>
  <c r="AW10" i="1"/>
  <c r="AV15" i="1"/>
  <c r="AW20" i="1"/>
  <c r="AW15" i="1"/>
  <c r="AO9" i="1" l="1"/>
  <c r="AR7" i="1"/>
  <c r="AR6" i="1"/>
  <c r="AP7" i="1"/>
  <c r="AP6" i="1"/>
  <c r="AN6" i="1" s="1"/>
  <c r="AQ8" i="1"/>
  <c r="AO11" i="1"/>
  <c r="AM7" i="1"/>
  <c r="AW5" i="1"/>
  <c r="AM9" i="1" l="1"/>
  <c r="AN7" i="1"/>
  <c r="AO12" i="1"/>
  <c r="AP9" i="1"/>
  <c r="AR8" i="1"/>
  <c r="AM8" i="1"/>
  <c r="AP8" i="1"/>
  <c r="AQ9" i="1"/>
  <c r="AQ11" i="1"/>
  <c r="AM11" i="1" s="1"/>
  <c r="AR9" i="1" l="1"/>
  <c r="AP13" i="1"/>
  <c r="AO13" i="1"/>
  <c r="AP11" i="1"/>
  <c r="AN8" i="1"/>
  <c r="AP12" i="1"/>
  <c r="AQ12" i="1"/>
  <c r="AR11" i="1"/>
  <c r="AO17" i="1" l="1"/>
  <c r="AM12" i="1"/>
  <c r="AP16" i="1"/>
  <c r="AN9" i="1"/>
  <c r="AR12" i="1"/>
  <c r="AO14" i="1"/>
  <c r="AN11" i="1"/>
  <c r="AP14" i="1"/>
  <c r="AQ13" i="1"/>
  <c r="AO16" i="1"/>
  <c r="AQ14" i="1" l="1"/>
  <c r="AP18" i="1"/>
  <c r="AP17" i="1"/>
  <c r="AP19" i="1" s="1"/>
  <c r="AR13" i="1"/>
  <c r="AO18" i="1"/>
  <c r="AM14" i="1"/>
  <c r="AR14" i="1"/>
  <c r="AN14" i="1" s="1"/>
  <c r="AN12" i="1"/>
  <c r="AM13" i="1"/>
  <c r="AO19" i="1" l="1"/>
  <c r="AN13" i="1"/>
  <c r="AQ16" i="1"/>
  <c r="AP21" i="1"/>
  <c r="AR16" i="1"/>
  <c r="AN16" i="1" l="1"/>
  <c r="AM16" i="1"/>
  <c r="AQ17" i="1"/>
  <c r="AQ18" i="1"/>
  <c r="AQ19" i="1" s="1"/>
  <c r="AR17" i="1"/>
  <c r="AP23" i="1"/>
  <c r="AP22" i="1"/>
  <c r="AO21" i="1"/>
  <c r="AM19" i="1" l="1"/>
  <c r="AM18" i="1"/>
  <c r="AR18" i="1"/>
  <c r="AN17" i="1"/>
  <c r="AQ21" i="1"/>
  <c r="AM17" i="1"/>
  <c r="AR19" i="1"/>
  <c r="AP24" i="1"/>
  <c r="AO22" i="1"/>
  <c r="AN19" i="1" l="1"/>
  <c r="AR22" i="1"/>
  <c r="AN22" i="1" s="1"/>
  <c r="AN18" i="1"/>
  <c r="AM21" i="1"/>
  <c r="AR21" i="1"/>
  <c r="AQ22" i="1"/>
  <c r="AQ23" i="1" s="1"/>
  <c r="AO23" i="1"/>
  <c r="AM23" i="1" l="1"/>
  <c r="AO24" i="1"/>
  <c r="AQ24" i="1"/>
  <c r="AN21" i="1"/>
  <c r="AM22" i="1"/>
  <c r="AR23" i="1"/>
  <c r="AN23" i="1" s="1"/>
  <c r="AR24" i="1" l="1"/>
  <c r="AN24" i="1" s="1"/>
  <c r="AM24" i="1"/>
</calcChain>
</file>

<file path=xl/sharedStrings.xml><?xml version="1.0" encoding="utf-8"?>
<sst xmlns="http://schemas.openxmlformats.org/spreadsheetml/2006/main" count="68" uniqueCount="33">
  <si>
    <t>令和２年度新人大会　予選リーグ戦　結果</t>
    <rPh sb="0" eb="2">
      <t>レイワ</t>
    </rPh>
    <rPh sb="3" eb="5">
      <t>ネンド</t>
    </rPh>
    <rPh sb="5" eb="7">
      <t>シンジン</t>
    </rPh>
    <rPh sb="7" eb="9">
      <t>タイカイ</t>
    </rPh>
    <rPh sb="10" eb="12">
      <t>ヨセン</t>
    </rPh>
    <rPh sb="15" eb="16">
      <t>セン</t>
    </rPh>
    <rPh sb="17" eb="19">
      <t>ケッカ</t>
    </rPh>
    <phoneticPr fontId="4"/>
  </si>
  <si>
    <t>（男子・女子）　</t>
    <phoneticPr fontId="5"/>
  </si>
  <si>
    <t>グループ組</t>
    <rPh sb="4" eb="5">
      <t>クミ</t>
    </rPh>
    <phoneticPr fontId="4"/>
  </si>
  <si>
    <t>（　　　　組）</t>
    <rPh sb="5" eb="6">
      <t>クミ</t>
    </rPh>
    <phoneticPr fontId="4"/>
  </si>
  <si>
    <t>会場名</t>
    <rPh sb="0" eb="2">
      <t>カイジョウ</t>
    </rPh>
    <rPh sb="2" eb="3">
      <t>メイ</t>
    </rPh>
    <phoneticPr fontId="4"/>
  </si>
  <si>
    <t>（　　　　　　　　　　　　）</t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</si>
  <si>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</si>
  <si>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</si>
  <si>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</si>
  <si>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</si>
  <si>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勝</t>
    <rPh sb="0" eb="1">
      <t>カ</t>
    </rPh>
    <phoneticPr fontId="4"/>
  </si>
  <si>
    <t>負</t>
    <rPh sb="0" eb="1">
      <t>マ</t>
    </rPh>
    <phoneticPr fontId="4"/>
  </si>
  <si>
    <t>得</t>
    <rPh sb="0" eb="1">
      <t>トク</t>
    </rPh>
    <phoneticPr fontId="4"/>
  </si>
  <si>
    <t>失</t>
    <rPh sb="0" eb="1">
      <t>ウシナ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</si>
  <si>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</si>
  <si>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</si>
  <si>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順位</t>
    <rPh sb="0" eb="2">
      <t>ジュンイ</t>
    </rPh>
    <phoneticPr fontId="4"/>
  </si>
  <si>
    <t>勝ち点</t>
    <rPh sb="0" eb="1">
      <t>カ</t>
    </rPh>
    <rPh sb="2" eb="3">
      <t>テン</t>
    </rPh>
    <phoneticPr fontId="4"/>
  </si>
  <si>
    <t>セット率</t>
    <rPh sb="3" eb="4">
      <t>リツ</t>
    </rPh>
    <phoneticPr fontId="4"/>
  </si>
  <si>
    <t>ポイント率</t>
    <rPh sb="4" eb="5">
      <t>リツ</t>
    </rPh>
    <phoneticPr fontId="4"/>
  </si>
  <si>
    <t>ｾｯﾄ</t>
    <phoneticPr fontId="4"/>
  </si>
  <si>
    <t>Ａ</t>
    <phoneticPr fontId="4"/>
  </si>
  <si>
    <t>-</t>
    <phoneticPr fontId="4"/>
  </si>
  <si>
    <t>-</t>
  </si>
  <si>
    <t>-</t>
    <phoneticPr fontId="4"/>
  </si>
  <si>
    <t>Ｂ</t>
    <phoneticPr fontId="4"/>
  </si>
  <si>
    <t>Ｃ</t>
    <phoneticPr fontId="4"/>
  </si>
  <si>
    <t>会場責任者</t>
    <rPh sb="0" eb="5">
      <t>カイジョウセキニンシャ</t>
    </rPh>
    <phoneticPr fontId="4"/>
  </si>
  <si>
    <t>氏　　名</t>
    <rPh sb="0" eb="1">
      <t>シ</t>
    </rPh>
    <rPh sb="3" eb="4">
      <t>メイ</t>
    </rPh>
    <phoneticPr fontId="4"/>
  </si>
  <si>
    <t>学校名</t>
    <rPh sb="0" eb="2">
      <t>ガッコウ</t>
    </rPh>
    <rPh sb="2" eb="3">
      <t>メイ</t>
    </rPh>
    <phoneticPr fontId="4"/>
  </si>
  <si>
    <t>◎結果報告について</t>
    <rPh sb="1" eb="3">
      <t>ケッカ</t>
    </rPh>
    <rPh sb="3" eb="5">
      <t>ホウコク</t>
    </rPh>
    <phoneticPr fontId="4"/>
  </si>
  <si>
    <t>＊上の予選リーグ戦　結果を（下記の内容をもれ落ちなく）記入していただき、奈良学園登美ヶ丘高校・梶ヶ内までFAX(0742-47-9922)にて報告ください。
あるいは、ウェブサイト内に、Excelファイルで入力できるように”202101新人大会リーグ戦結果入力ファイル”をアップロードしています。
ウェブサイトの情報管理部専用アドレス　mail@narakenkoutairenvolleyball.net あてファイル添付でメール送信でも受け付けます。
2月1日（月）１７時までによろしくお願いします。</t>
    <rPh sb="1" eb="2">
      <t>ジョウ</t>
    </rPh>
    <rPh sb="3" eb="5">
      <t>ヨセン</t>
    </rPh>
    <rPh sb="8" eb="9">
      <t>セン</t>
    </rPh>
    <rPh sb="10" eb="12">
      <t>ケッカ</t>
    </rPh>
    <rPh sb="14" eb="16">
      <t>カキ</t>
    </rPh>
    <rPh sb="17" eb="19">
      <t>ナイヨウ</t>
    </rPh>
    <rPh sb="22" eb="23">
      <t>オ</t>
    </rPh>
    <rPh sb="27" eb="29">
      <t>キニュウ</t>
    </rPh>
    <rPh sb="36" eb="38">
      <t>ナラ</t>
    </rPh>
    <rPh sb="38" eb="40">
      <t>ガクエン</t>
    </rPh>
    <rPh sb="40" eb="44">
      <t>トミガオカ</t>
    </rPh>
    <rPh sb="44" eb="46">
      <t>コウコウ</t>
    </rPh>
    <rPh sb="47" eb="50">
      <t>カジガウチ</t>
    </rPh>
    <rPh sb="90" eb="91">
      <t>ナイ</t>
    </rPh>
    <rPh sb="103" eb="105">
      <t>ニュウリョク</t>
    </rPh>
    <rPh sb="118" eb="120">
      <t>シンジン</t>
    </rPh>
    <rPh sb="120" eb="122">
      <t>タイカイ</t>
    </rPh>
    <rPh sb="125" eb="126">
      <t>セン</t>
    </rPh>
    <rPh sb="126" eb="128">
      <t>ケッカ</t>
    </rPh>
    <rPh sb="128" eb="130">
      <t>ニュウリョク</t>
    </rPh>
    <rPh sb="156" eb="158">
      <t>ジョウホウ</t>
    </rPh>
    <rPh sb="158" eb="161">
      <t>カンリブ</t>
    </rPh>
    <rPh sb="161" eb="163">
      <t>センヨウ</t>
    </rPh>
    <rPh sb="210" eb="212">
      <t>テンプ</t>
    </rPh>
    <rPh sb="216" eb="218">
      <t>ソウシン</t>
    </rPh>
    <rPh sb="220" eb="221">
      <t>ウ</t>
    </rPh>
    <rPh sb="222" eb="223">
      <t>ツ</t>
    </rPh>
    <rPh sb="229" eb="230">
      <t>ガツ</t>
    </rPh>
    <rPh sb="231" eb="232">
      <t>ニチ</t>
    </rPh>
    <rPh sb="233" eb="234">
      <t>ゲツ</t>
    </rPh>
    <rPh sb="237" eb="238">
      <t>ジ</t>
    </rPh>
    <rPh sb="246" eb="247">
      <t>ネガ</t>
    </rPh>
    <phoneticPr fontId="4"/>
  </si>
  <si>
    <t>記入確認事項…【男女どちらかに○】・【グループ組名】・【会場名】・【参加チーム名】・【試合結果（点数）】・【リーグ戦順位】・【会場責任者の学校名・氏名】</t>
    <rPh sb="0" eb="2">
      <t>キニュウ</t>
    </rPh>
    <rPh sb="2" eb="4">
      <t>カクニン</t>
    </rPh>
    <rPh sb="4" eb="6">
      <t>ジコウ</t>
    </rPh>
    <rPh sb="8" eb="10">
      <t>ダンジョ</t>
    </rPh>
    <rPh sb="23" eb="24">
      <t>クミ</t>
    </rPh>
    <rPh sb="24" eb="25">
      <t>メイ</t>
    </rPh>
    <rPh sb="28" eb="30">
      <t>カイジョウ</t>
    </rPh>
    <rPh sb="30" eb="31">
      <t>メイ</t>
    </rPh>
    <rPh sb="34" eb="36">
      <t>サンカ</t>
    </rPh>
    <rPh sb="39" eb="40">
      <t>メイ</t>
    </rPh>
    <rPh sb="43" eb="45">
      <t>シアイ</t>
    </rPh>
    <rPh sb="45" eb="47">
      <t>ケッカ</t>
    </rPh>
    <rPh sb="48" eb="50">
      <t>テンスウ</t>
    </rPh>
    <rPh sb="57" eb="58">
      <t>セン</t>
    </rPh>
    <rPh sb="58" eb="60">
      <t>ジュンイ</t>
    </rPh>
    <rPh sb="63" eb="68">
      <t>カイジョウセキニンシャ</t>
    </rPh>
    <rPh sb="69" eb="71">
      <t>ガッコウ</t>
    </rPh>
    <rPh sb="71" eb="72">
      <t>メイ</t>
    </rPh>
    <rPh sb="73" eb="75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</si>
</sst>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2" fillId="0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Fill="1" applyAlignment="1"/>
    <xf numFmtId="0" fontId="7" fillId="0" borderId="1" xfId="1" applyFont="1" applyFill="1" applyBorder="1" applyAlignment="1">
      <alignment horizontal="right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1" xfId="2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distributed" vertical="center" wrapText="1" shrinkToFit="1"/>
      <protection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 applyProtection="1">
      <alignment horizontal="distributed" vertical="center" shrinkToFit="1"/>
      <protection locked="0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distributed" vertical="center" shrinkToFit="1"/>
      <protection locked="0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distributed" vertical="center" shrinkToFit="1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3">
    <cellStyle name="ハイパーリンク" xfId="2" builtinId="8"/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59"/>
  <sheetViews>
    <sheetView tabSelected="1" view="pageBreakPreview" zoomScaleNormal="100" zoomScaleSheetLayoutView="100" workbookViewId="0">
      <selection activeCell="AH1" sqref="AH1:AS1"/>
    </sheetView>
  </sheetViews>
  <sheetFormatPr defaultRowHeight="13.5"/>
  <cols>
    <col min="1" max="1" width="3.375" style="127" customWidth="1"/>
    <col min="2" max="2" width="16.75" style="127" customWidth="1"/>
    <col min="3" max="3" width="2.625" style="126" customWidth="1"/>
    <col min="4" max="4" width="0.875" style="126" customWidth="1"/>
    <col min="5" max="7" width="2.625" style="126" customWidth="1"/>
    <col min="8" max="8" width="0.875" style="126" customWidth="1"/>
    <col min="9" max="9" width="2.625" style="126" customWidth="1"/>
    <col min="10" max="11" width="2" style="127" customWidth="1"/>
    <col min="12" max="12" width="2.625" style="126" customWidth="1"/>
    <col min="13" max="13" width="0.875" style="126" customWidth="1"/>
    <col min="14" max="16" width="2.625" style="126" customWidth="1"/>
    <col min="17" max="17" width="0.75" style="126" customWidth="1"/>
    <col min="18" max="18" width="2.625" style="126" customWidth="1"/>
    <col min="19" max="19" width="2" style="127" customWidth="1"/>
    <col min="20" max="20" width="2.125" style="127" customWidth="1"/>
    <col min="21" max="21" width="2.625" style="126" customWidth="1"/>
    <col min="22" max="22" width="0.75" style="126" customWidth="1"/>
    <col min="23" max="25" width="2.625" style="126" customWidth="1"/>
    <col min="26" max="26" width="0.875" style="126" customWidth="1"/>
    <col min="27" max="27" width="2.625" style="126" customWidth="1"/>
    <col min="28" max="29" width="2.125" style="127" customWidth="1"/>
    <col min="30" max="30" width="2.625" style="126" customWidth="1"/>
    <col min="31" max="31" width="0.875" style="126" customWidth="1"/>
    <col min="32" max="34" width="2.625" style="126" customWidth="1"/>
    <col min="35" max="35" width="0.875" style="126" customWidth="1"/>
    <col min="36" max="36" width="2.625" style="126" customWidth="1"/>
    <col min="37" max="37" width="2.125" style="127" customWidth="1"/>
    <col min="38" max="38" width="2" style="127" customWidth="1"/>
    <col min="39" max="44" width="4.625" style="127" customWidth="1"/>
    <col min="45" max="45" width="5.625" style="127" customWidth="1"/>
    <col min="46" max="46" width="1.375" style="3" customWidth="1"/>
    <col min="47" max="49" width="6" style="3" customWidth="1"/>
    <col min="50" max="16384" width="9" style="3"/>
  </cols>
  <sheetData>
    <row r="1" spans="1:4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 t="s">
        <v>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9" ht="24.75" customHeight="1" thickBot="1">
      <c r="A2" s="4"/>
      <c r="B2" s="5" t="s">
        <v>2</v>
      </c>
      <c r="C2" s="5"/>
      <c r="D2" s="6" t="s">
        <v>3</v>
      </c>
      <c r="E2" s="6"/>
      <c r="F2" s="6"/>
      <c r="G2" s="6"/>
      <c r="H2" s="6"/>
      <c r="I2" s="6"/>
      <c r="J2" s="6"/>
      <c r="K2" s="6"/>
      <c r="L2" s="7" t="s">
        <v>4</v>
      </c>
      <c r="M2" s="7"/>
      <c r="N2" s="7"/>
      <c r="O2" s="7"/>
      <c r="P2" s="6" t="s">
        <v>5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"/>
      <c r="AE2" s="8"/>
      <c r="AF2" s="8"/>
      <c r="AG2" s="8"/>
      <c r="AH2" s="8"/>
      <c r="AI2" s="8"/>
      <c r="AJ2" s="8"/>
      <c r="AK2" s="4"/>
      <c r="AL2" s="4"/>
      <c r="AM2" s="4"/>
      <c r="AN2" s="4"/>
      <c r="AO2" s="4"/>
      <c r="AP2" s="4"/>
      <c r="AQ2" s="4"/>
      <c r="AR2" s="4"/>
      <c r="AS2" s="4"/>
    </row>
    <row r="3" spans="1:49" ht="15.75" customHeight="1">
      <c r="A3" s="9"/>
      <c r="B3" s="10"/>
      <c r="C3" s="11" t="s">
        <v>6</v>
      </c>
      <c r="D3" s="12"/>
      <c r="E3" s="12"/>
      <c r="F3" s="12"/>
      <c r="G3" s="12"/>
      <c r="H3" s="12"/>
      <c r="I3" s="12"/>
      <c r="J3" s="12"/>
      <c r="K3" s="13"/>
      <c r="L3" s="11" t="s">
        <v>7</v>
      </c>
      <c r="M3" s="12"/>
      <c r="N3" s="12"/>
      <c r="O3" s="12"/>
      <c r="P3" s="12"/>
      <c r="Q3" s="12"/>
      <c r="R3" s="12"/>
      <c r="S3" s="12"/>
      <c r="T3" s="13"/>
      <c r="U3" s="12" t="s">
        <v>8</v>
      </c>
      <c r="V3" s="12"/>
      <c r="W3" s="12"/>
      <c r="X3" s="12"/>
      <c r="Y3" s="12"/>
      <c r="Z3" s="12"/>
      <c r="AA3" s="12"/>
      <c r="AB3" s="12"/>
      <c r="AC3" s="12"/>
      <c r="AD3" s="11" t="s">
        <v>9</v>
      </c>
      <c r="AE3" s="12"/>
      <c r="AF3" s="12"/>
      <c r="AG3" s="12"/>
      <c r="AH3" s="12"/>
      <c r="AI3" s="12"/>
      <c r="AJ3" s="12"/>
      <c r="AK3" s="12"/>
      <c r="AL3" s="13"/>
      <c r="AM3" s="14" t="s">
        <v>10</v>
      </c>
      <c r="AN3" s="15" t="s">
        <v>11</v>
      </c>
      <c r="AO3" s="16" t="s">
        <v>12</v>
      </c>
      <c r="AP3" s="17" t="s">
        <v>13</v>
      </c>
      <c r="AQ3" s="14" t="s">
        <v>14</v>
      </c>
      <c r="AR3" s="15" t="s">
        <v>15</v>
      </c>
      <c r="AS3" s="18" t="s">
        <v>16</v>
      </c>
      <c r="AU3" s="19" t="s">
        <v>17</v>
      </c>
      <c r="AV3" s="19" t="s">
        <v>18</v>
      </c>
      <c r="AW3" s="19" t="s">
        <v>19</v>
      </c>
    </row>
    <row r="4" spans="1:49" ht="24.75" customHeight="1" thickBot="1">
      <c r="A4" s="20"/>
      <c r="B4" s="21"/>
      <c r="C4" s="22" t="str">
        <f>IF(B5="","",B5)</f>
        <v/>
      </c>
      <c r="D4" s="23"/>
      <c r="E4" s="23"/>
      <c r="F4" s="23"/>
      <c r="G4" s="23"/>
      <c r="H4" s="23"/>
      <c r="I4" s="23"/>
      <c r="J4" s="23"/>
      <c r="K4" s="24"/>
      <c r="L4" s="25" t="str">
        <f>IF(B10="","",B10)</f>
        <v/>
      </c>
      <c r="M4" s="26"/>
      <c r="N4" s="26"/>
      <c r="O4" s="26"/>
      <c r="P4" s="26"/>
      <c r="Q4" s="26"/>
      <c r="R4" s="26"/>
      <c r="S4" s="26"/>
      <c r="T4" s="27"/>
      <c r="U4" s="25" t="str">
        <f>IF(B15="","",B15)</f>
        <v/>
      </c>
      <c r="V4" s="26"/>
      <c r="W4" s="26"/>
      <c r="X4" s="26"/>
      <c r="Y4" s="26"/>
      <c r="Z4" s="26"/>
      <c r="AA4" s="26"/>
      <c r="AB4" s="26"/>
      <c r="AC4" s="27"/>
      <c r="AD4" s="25" t="str">
        <f>IF(B20="","",B20)</f>
        <v/>
      </c>
      <c r="AE4" s="26"/>
      <c r="AF4" s="26"/>
      <c r="AG4" s="26"/>
      <c r="AH4" s="26"/>
      <c r="AI4" s="26"/>
      <c r="AJ4" s="26"/>
      <c r="AK4" s="26"/>
      <c r="AL4" s="27"/>
      <c r="AM4" s="28"/>
      <c r="AN4" s="29"/>
      <c r="AO4" s="30" t="s">
        <v>20</v>
      </c>
      <c r="AP4" s="31" t="s">
        <v>20</v>
      </c>
      <c r="AQ4" s="28"/>
      <c r="AR4" s="29"/>
      <c r="AS4" s="32"/>
    </row>
    <row r="5" spans="1:49" ht="11.25" customHeight="1">
      <c r="A5" s="33" t="s">
        <v>21</v>
      </c>
      <c r="B5" s="34"/>
      <c r="C5" s="35"/>
      <c r="D5" s="36"/>
      <c r="E5" s="36"/>
      <c r="F5" s="36"/>
      <c r="G5" s="36"/>
      <c r="H5" s="36"/>
      <c r="I5" s="36"/>
      <c r="J5" s="36"/>
      <c r="K5" s="37"/>
      <c r="L5" s="38"/>
      <c r="M5" s="39"/>
      <c r="N5" s="39"/>
      <c r="O5" s="39"/>
      <c r="P5" s="39"/>
      <c r="Q5" s="39"/>
      <c r="R5" s="39"/>
      <c r="S5" s="40" t="str">
        <f>IF(L7="","",IF(L7&gt;R7,"○","×"))</f>
        <v/>
      </c>
      <c r="T5" s="41"/>
      <c r="U5" s="39"/>
      <c r="V5" s="39"/>
      <c r="W5" s="39"/>
      <c r="X5" s="39"/>
      <c r="Y5" s="39"/>
      <c r="Z5" s="39"/>
      <c r="AA5" s="39"/>
      <c r="AB5" s="40" t="str">
        <f>IF(U7="","",IF(U7&gt;AA7,"○","×"))</f>
        <v/>
      </c>
      <c r="AC5" s="41"/>
      <c r="AD5" s="38"/>
      <c r="AE5" s="39"/>
      <c r="AF5" s="39"/>
      <c r="AG5" s="39"/>
      <c r="AH5" s="39"/>
      <c r="AI5" s="39"/>
      <c r="AJ5" s="42"/>
      <c r="AK5" s="43" t="str">
        <f>IF(AD7="","",IF(AD7&gt;AJ7,"○","×"))</f>
        <v/>
      </c>
      <c r="AL5" s="41"/>
      <c r="AM5" s="44" t="str">
        <f>IF(COUNT(C5:AL9)=0,"",COUNTIF(C5:AL9,"○"))</f>
        <v/>
      </c>
      <c r="AN5" s="45" t="str">
        <f>IF(COUNT(C5:AL9)=0,"",COUNTIF(C5:AL9,"×"))</f>
        <v/>
      </c>
      <c r="AO5" s="46" t="str">
        <f>IF(COUNT(C5:AL9)=0,"",SUM(I6:I23))</f>
        <v/>
      </c>
      <c r="AP5" s="47" t="str">
        <f>IF(COUNT(C5:AL9)=0,"",SUM(C6:C23))</f>
        <v/>
      </c>
      <c r="AQ5" s="48" t="str">
        <f>IF(COUNT(C5:AL9)=0,"",SUM(G6:G23))</f>
        <v/>
      </c>
      <c r="AR5" s="47" t="str">
        <f>IF(COUNT(C5:AL9)=0,"",SUM(E6:E23))</f>
        <v/>
      </c>
      <c r="AS5" s="49"/>
      <c r="AU5" s="50" t="e">
        <f>AM5*2+AN5</f>
        <v>#VALUE!</v>
      </c>
      <c r="AV5" s="50" t="e">
        <f>AO5/AP5</f>
        <v>#VALUE!</v>
      </c>
      <c r="AW5" s="50" t="e">
        <f>AQ5/AR5</f>
        <v>#VALUE!</v>
      </c>
    </row>
    <row r="6" spans="1:49" ht="11.25" customHeight="1">
      <c r="A6" s="51"/>
      <c r="B6" s="52"/>
      <c r="C6" s="53"/>
      <c r="D6" s="54"/>
      <c r="E6" s="54"/>
      <c r="F6" s="54"/>
      <c r="G6" s="54"/>
      <c r="H6" s="54"/>
      <c r="I6" s="54"/>
      <c r="J6" s="54"/>
      <c r="K6" s="55"/>
      <c r="L6" s="56"/>
      <c r="M6" s="57"/>
      <c r="N6" s="58"/>
      <c r="O6" s="59" t="s">
        <v>22</v>
      </c>
      <c r="P6" s="60"/>
      <c r="Q6" s="61"/>
      <c r="R6" s="59"/>
      <c r="S6" s="62"/>
      <c r="T6" s="63"/>
      <c r="U6" s="59"/>
      <c r="V6" s="57"/>
      <c r="W6" s="60"/>
      <c r="X6" s="59" t="s">
        <v>23</v>
      </c>
      <c r="Y6" s="60"/>
      <c r="Z6" s="61"/>
      <c r="AA6" s="59"/>
      <c r="AB6" s="62"/>
      <c r="AC6" s="63"/>
      <c r="AD6" s="56"/>
      <c r="AE6" s="57"/>
      <c r="AF6" s="60"/>
      <c r="AG6" s="59" t="s">
        <v>23</v>
      </c>
      <c r="AH6" s="60"/>
      <c r="AI6" s="61"/>
      <c r="AJ6" s="64"/>
      <c r="AK6" s="65"/>
      <c r="AL6" s="63"/>
      <c r="AM6" s="44" t="str">
        <f t="shared" ref="AM6:AN21" si="0">IF(AO5:AO7+AQ5:AQ7=0,"",IF(AO5&gt;AQ5,"1","0")+IF(AO6&gt;AQ6,"1","0")+IF(AO7&gt;AQ7,"1","0"))</f>
        <v/>
      </c>
      <c r="AN6" s="45" t="str">
        <f t="shared" si="0"/>
        <v/>
      </c>
      <c r="AO6" s="46">
        <f t="shared" ref="AO6:AR21" si="1">SUM(AO2:AO5)</f>
        <v>0</v>
      </c>
      <c r="AP6" s="66">
        <f t="shared" si="1"/>
        <v>0</v>
      </c>
      <c r="AQ6" s="67">
        <f t="shared" ref="AQ6:AR9" si="2">SUM(AQ2:AQ5)</f>
        <v>0</v>
      </c>
      <c r="AR6" s="66">
        <f t="shared" si="2"/>
        <v>0</v>
      </c>
      <c r="AS6" s="68"/>
      <c r="AU6" s="50"/>
      <c r="AV6" s="50"/>
      <c r="AW6" s="50"/>
    </row>
    <row r="7" spans="1:49" ht="11.25" customHeight="1">
      <c r="A7" s="51"/>
      <c r="B7" s="52"/>
      <c r="C7" s="53"/>
      <c r="D7" s="54"/>
      <c r="E7" s="54"/>
      <c r="F7" s="54"/>
      <c r="G7" s="54"/>
      <c r="H7" s="54"/>
      <c r="I7" s="54"/>
      <c r="J7" s="54"/>
      <c r="K7" s="55"/>
      <c r="L7" s="56" t="str">
        <f>IF(N6+P8=0,"",IF(N6&gt;P6,1,0)+IF(N7&gt;P7,1,0)+IF(N8&gt;P8,1,0))</f>
        <v/>
      </c>
      <c r="M7" s="69"/>
      <c r="N7" s="58"/>
      <c r="O7" s="59" t="s">
        <v>24</v>
      </c>
      <c r="P7" s="60"/>
      <c r="Q7" s="70"/>
      <c r="R7" s="59" t="str">
        <f>IF(N6+P8=0,"",IF(N6&lt;P6,1,0)+IF(N7&lt;P7,1,0)+IF(N8&lt;P8,1,0))</f>
        <v/>
      </c>
      <c r="S7" s="62"/>
      <c r="T7" s="63"/>
      <c r="U7" s="59" t="str">
        <f>IF(W6+Y8=0,"",IF(W6&gt;Y6,1,0)+IF(W7&gt;Y7,1,0)+IF(W8&gt;Y8,1,0))</f>
        <v/>
      </c>
      <c r="V7" s="69"/>
      <c r="W7" s="60"/>
      <c r="X7" s="59" t="s">
        <v>23</v>
      </c>
      <c r="Y7" s="60"/>
      <c r="Z7" s="70"/>
      <c r="AA7" s="59" t="str">
        <f>IF(W6+Y8=0,"",IF(W6&lt;Y6,1,0)+IF(W7&lt;Y7,1,0)+IF(W8&lt;Y8,1,0))</f>
        <v/>
      </c>
      <c r="AB7" s="62"/>
      <c r="AC7" s="63"/>
      <c r="AD7" s="56" t="str">
        <f>IF(AF6+AH8=0,"",IF(AF6&gt;AH6,1,0)+IF(AF7&gt;AH7,1,0)+IF(AF8&gt;AH8,1,0))</f>
        <v/>
      </c>
      <c r="AE7" s="69"/>
      <c r="AF7" s="60"/>
      <c r="AG7" s="59" t="s">
        <v>23</v>
      </c>
      <c r="AH7" s="60"/>
      <c r="AI7" s="70"/>
      <c r="AJ7" s="64" t="str">
        <f>IF(AF6+AH8=0,"",IF(AF6&lt;AH6,1,0)+IF(AF7&lt;AH7,1,0)+IF(AF8&lt;AH8,1,0))</f>
        <v/>
      </c>
      <c r="AK7" s="65"/>
      <c r="AL7" s="63"/>
      <c r="AM7" s="44" t="str">
        <f t="shared" si="0"/>
        <v/>
      </c>
      <c r="AN7" s="45" t="str">
        <f t="shared" si="0"/>
        <v/>
      </c>
      <c r="AO7" s="46">
        <f t="shared" si="1"/>
        <v>0</v>
      </c>
      <c r="AP7" s="66">
        <f t="shared" si="1"/>
        <v>0</v>
      </c>
      <c r="AQ7" s="67">
        <f t="shared" si="2"/>
        <v>0</v>
      </c>
      <c r="AR7" s="66">
        <f t="shared" si="2"/>
        <v>0</v>
      </c>
      <c r="AS7" s="68"/>
      <c r="AU7" s="50"/>
      <c r="AV7" s="50"/>
      <c r="AW7" s="50"/>
    </row>
    <row r="8" spans="1:49" ht="11.25" customHeight="1">
      <c r="A8" s="51"/>
      <c r="B8" s="52"/>
      <c r="C8" s="53"/>
      <c r="D8" s="54"/>
      <c r="E8" s="54"/>
      <c r="F8" s="54"/>
      <c r="G8" s="54"/>
      <c r="H8" s="54"/>
      <c r="I8" s="54"/>
      <c r="J8" s="54"/>
      <c r="K8" s="55"/>
      <c r="L8" s="56"/>
      <c r="M8" s="71"/>
      <c r="N8" s="60"/>
      <c r="O8" s="59" t="s">
        <v>24</v>
      </c>
      <c r="P8" s="60"/>
      <c r="Q8" s="72"/>
      <c r="R8" s="59"/>
      <c r="S8" s="62"/>
      <c r="T8" s="63"/>
      <c r="U8" s="59"/>
      <c r="V8" s="71"/>
      <c r="W8" s="60"/>
      <c r="X8" s="59" t="s">
        <v>23</v>
      </c>
      <c r="Y8" s="60"/>
      <c r="Z8" s="72"/>
      <c r="AA8" s="59"/>
      <c r="AB8" s="62"/>
      <c r="AC8" s="63"/>
      <c r="AD8" s="56"/>
      <c r="AE8" s="71"/>
      <c r="AF8" s="60"/>
      <c r="AG8" s="59" t="s">
        <v>23</v>
      </c>
      <c r="AH8" s="60"/>
      <c r="AI8" s="72"/>
      <c r="AJ8" s="64"/>
      <c r="AK8" s="65"/>
      <c r="AL8" s="63"/>
      <c r="AM8" s="44" t="str">
        <f t="shared" si="0"/>
        <v/>
      </c>
      <c r="AN8" s="45" t="str">
        <f t="shared" si="0"/>
        <v/>
      </c>
      <c r="AO8" s="46">
        <f t="shared" si="1"/>
        <v>0</v>
      </c>
      <c r="AP8" s="66">
        <f t="shared" si="1"/>
        <v>0</v>
      </c>
      <c r="AQ8" s="67">
        <f t="shared" si="2"/>
        <v>0</v>
      </c>
      <c r="AR8" s="66">
        <f t="shared" si="2"/>
        <v>0</v>
      </c>
      <c r="AS8" s="68"/>
      <c r="AU8" s="50"/>
      <c r="AV8" s="50"/>
      <c r="AW8" s="50"/>
    </row>
    <row r="9" spans="1:49" ht="11.25" customHeight="1" thickBot="1">
      <c r="A9" s="73"/>
      <c r="B9" s="74"/>
      <c r="C9" s="75"/>
      <c r="D9" s="76"/>
      <c r="E9" s="76"/>
      <c r="F9" s="76"/>
      <c r="G9" s="76"/>
      <c r="H9" s="76"/>
      <c r="I9" s="76"/>
      <c r="J9" s="76"/>
      <c r="K9" s="77"/>
      <c r="L9" s="78"/>
      <c r="M9" s="79"/>
      <c r="N9" s="79"/>
      <c r="O9" s="79"/>
      <c r="P9" s="79"/>
      <c r="Q9" s="79"/>
      <c r="R9" s="79"/>
      <c r="S9" s="80"/>
      <c r="T9" s="81"/>
      <c r="U9" s="79"/>
      <c r="V9" s="79"/>
      <c r="W9" s="79"/>
      <c r="X9" s="79"/>
      <c r="Y9" s="79"/>
      <c r="Z9" s="79"/>
      <c r="AA9" s="79"/>
      <c r="AB9" s="80"/>
      <c r="AC9" s="81"/>
      <c r="AD9" s="78"/>
      <c r="AE9" s="79"/>
      <c r="AF9" s="79"/>
      <c r="AG9" s="79"/>
      <c r="AH9" s="79"/>
      <c r="AI9" s="79"/>
      <c r="AJ9" s="82"/>
      <c r="AK9" s="83"/>
      <c r="AL9" s="81"/>
      <c r="AM9" s="44" t="str">
        <f t="shared" si="0"/>
        <v/>
      </c>
      <c r="AN9" s="45" t="str">
        <f t="shared" si="0"/>
        <v/>
      </c>
      <c r="AO9" s="46">
        <f t="shared" si="1"/>
        <v>0</v>
      </c>
      <c r="AP9" s="84">
        <f t="shared" si="1"/>
        <v>0</v>
      </c>
      <c r="AQ9" s="85">
        <f t="shared" si="2"/>
        <v>0</v>
      </c>
      <c r="AR9" s="84">
        <f t="shared" si="2"/>
        <v>0</v>
      </c>
      <c r="AS9" s="86"/>
      <c r="AU9" s="50"/>
      <c r="AV9" s="50"/>
      <c r="AW9" s="50"/>
    </row>
    <row r="10" spans="1:49" ht="11.25" customHeight="1">
      <c r="A10" s="51" t="s">
        <v>25</v>
      </c>
      <c r="B10" s="87"/>
      <c r="C10" s="56"/>
      <c r="D10" s="59"/>
      <c r="E10" s="59"/>
      <c r="F10" s="59"/>
      <c r="G10" s="59"/>
      <c r="H10" s="59"/>
      <c r="I10" s="59"/>
      <c r="J10" s="40" t="str">
        <f>IF(C12="","",IF(C12&gt;I12,"○","×"))</f>
        <v/>
      </c>
      <c r="K10" s="41"/>
      <c r="L10" s="88"/>
      <c r="M10" s="89"/>
      <c r="N10" s="89"/>
      <c r="O10" s="89"/>
      <c r="P10" s="89"/>
      <c r="Q10" s="89"/>
      <c r="R10" s="89"/>
      <c r="S10" s="89"/>
      <c r="T10" s="90"/>
      <c r="U10" s="59"/>
      <c r="V10" s="59"/>
      <c r="W10" s="59"/>
      <c r="X10" s="59"/>
      <c r="Y10" s="59"/>
      <c r="Z10" s="59"/>
      <c r="AA10" s="59"/>
      <c r="AB10" s="40" t="str">
        <f>IF(U12="","",IF(U12&gt;AA12,"○","×"))</f>
        <v/>
      </c>
      <c r="AC10" s="41"/>
      <c r="AD10" s="56"/>
      <c r="AE10" s="59"/>
      <c r="AF10" s="59"/>
      <c r="AG10" s="59"/>
      <c r="AH10" s="59"/>
      <c r="AI10" s="59"/>
      <c r="AJ10" s="64"/>
      <c r="AK10" s="43" t="str">
        <f>IF(AD12="","",IF(AD12&gt;AJ12,"○","×"))</f>
        <v/>
      </c>
      <c r="AL10" s="41"/>
      <c r="AM10" s="91" t="str">
        <f>IF(COUNT(C10:AL14)=0,"",COUNTIF(C10:AL14,"○"))</f>
        <v/>
      </c>
      <c r="AN10" s="92" t="str">
        <f>IF(COUNT(C10:AL14)=0,"",COUNTIF(C10:AL14,"×"))</f>
        <v/>
      </c>
      <c r="AO10" s="93" t="str">
        <f>IF(COUNT(C10:AL14)=0,"",SUM(R6:R23))</f>
        <v/>
      </c>
      <c r="AP10" s="47" t="str">
        <f>IF(COUNT(C10:AL14)=0,"",SUM(L6:L23))</f>
        <v/>
      </c>
      <c r="AQ10" s="93" t="str">
        <f>IF(COUNT(C10:AL14)=0,"",SUM(P6:P23))</f>
        <v/>
      </c>
      <c r="AR10" s="47" t="str">
        <f>IF(COUNT(C10:AL14)=0,"",SUM(N6:N23))</f>
        <v/>
      </c>
      <c r="AS10" s="49"/>
      <c r="AU10" s="50" t="e">
        <f t="shared" ref="AU10" si="3">AM10*2+AN10</f>
        <v>#VALUE!</v>
      </c>
      <c r="AV10" s="50" t="e">
        <f t="shared" ref="AV10" si="4">AO10/AP10</f>
        <v>#VALUE!</v>
      </c>
      <c r="AW10" s="50" t="e">
        <f t="shared" ref="AW10" si="5">AQ10/AR10</f>
        <v>#VALUE!</v>
      </c>
    </row>
    <row r="11" spans="1:49" ht="11.25" customHeight="1">
      <c r="A11" s="51"/>
      <c r="B11" s="52"/>
      <c r="C11" s="56"/>
      <c r="D11" s="57"/>
      <c r="E11" s="94" t="str">
        <f>IF(P6="","",P6)</f>
        <v/>
      </c>
      <c r="F11" s="59" t="s">
        <v>23</v>
      </c>
      <c r="G11" s="94" t="str">
        <f>IF(N6="","",N6)</f>
        <v/>
      </c>
      <c r="H11" s="61"/>
      <c r="I11" s="59"/>
      <c r="J11" s="62"/>
      <c r="K11" s="63"/>
      <c r="L11" s="95"/>
      <c r="M11" s="96"/>
      <c r="N11" s="96"/>
      <c r="O11" s="96"/>
      <c r="P11" s="96"/>
      <c r="Q11" s="96"/>
      <c r="R11" s="96"/>
      <c r="S11" s="96"/>
      <c r="T11" s="97"/>
      <c r="U11" s="59"/>
      <c r="V11" s="57"/>
      <c r="W11" s="60"/>
      <c r="X11" s="59" t="s">
        <v>23</v>
      </c>
      <c r="Y11" s="60"/>
      <c r="Z11" s="61"/>
      <c r="AA11" s="59"/>
      <c r="AB11" s="62"/>
      <c r="AC11" s="63"/>
      <c r="AD11" s="56"/>
      <c r="AE11" s="57"/>
      <c r="AF11" s="60"/>
      <c r="AG11" s="59" t="s">
        <v>23</v>
      </c>
      <c r="AH11" s="60"/>
      <c r="AI11" s="61"/>
      <c r="AJ11" s="64"/>
      <c r="AK11" s="65"/>
      <c r="AL11" s="63"/>
      <c r="AM11" s="98" t="str">
        <f t="shared" ref="AM11:AM14" si="6">IF(AO10:AO12+AQ10:AQ12=0,"",IF(AO10&gt;AQ10,"1","0")+IF(AO11&gt;AQ11,"1","0")+IF(AO12&gt;AQ12,"1","0"))</f>
        <v/>
      </c>
      <c r="AN11" s="45" t="str">
        <f t="shared" si="0"/>
        <v/>
      </c>
      <c r="AO11" s="46">
        <f t="shared" si="1"/>
        <v>0</v>
      </c>
      <c r="AP11" s="66">
        <f t="shared" si="1"/>
        <v>0</v>
      </c>
      <c r="AQ11" s="46">
        <f t="shared" si="1"/>
        <v>0</v>
      </c>
      <c r="AR11" s="66">
        <f t="shared" si="1"/>
        <v>0</v>
      </c>
      <c r="AS11" s="68"/>
      <c r="AU11" s="50"/>
      <c r="AV11" s="50"/>
      <c r="AW11" s="50"/>
    </row>
    <row r="12" spans="1:49" ht="11.25" customHeight="1">
      <c r="A12" s="51"/>
      <c r="B12" s="52"/>
      <c r="C12" s="99" t="str">
        <f>IF(R7="","",R7)</f>
        <v/>
      </c>
      <c r="D12" s="69"/>
      <c r="E12" s="94" t="str">
        <f t="shared" ref="E12:E13" si="7">IF(P7="","",P7)</f>
        <v/>
      </c>
      <c r="F12" s="59" t="s">
        <v>23</v>
      </c>
      <c r="G12" s="94" t="str">
        <f t="shared" ref="G12:G13" si="8">IF(N7="","",N7)</f>
        <v/>
      </c>
      <c r="H12" s="70"/>
      <c r="I12" s="59" t="str">
        <f>IF(L7="","",L7)</f>
        <v/>
      </c>
      <c r="J12" s="62"/>
      <c r="K12" s="63"/>
      <c r="L12" s="95"/>
      <c r="M12" s="96"/>
      <c r="N12" s="96"/>
      <c r="O12" s="96"/>
      <c r="P12" s="96"/>
      <c r="Q12" s="96"/>
      <c r="R12" s="96"/>
      <c r="S12" s="96"/>
      <c r="T12" s="97"/>
      <c r="U12" s="59" t="str">
        <f>IF(W11+Y13=0,"",IF(W11&gt;Y11,1,0)+IF(W12&gt;Y12,1,0)+IF(W13&gt;Y13,1,0))</f>
        <v/>
      </c>
      <c r="V12" s="69"/>
      <c r="W12" s="60"/>
      <c r="X12" s="59" t="s">
        <v>23</v>
      </c>
      <c r="Y12" s="60"/>
      <c r="Z12" s="70"/>
      <c r="AA12" s="59" t="str">
        <f>IF(W11+Y13=0,"",IF(W11&lt;Y11,1,0)+IF(W12&lt;Y12,1,0)+IF(W13&lt;Y13,1,0))</f>
        <v/>
      </c>
      <c r="AB12" s="62"/>
      <c r="AC12" s="63"/>
      <c r="AD12" s="56" t="str">
        <f>IF(AF11+AH13=0,"",IF(AF11&gt;AH11,1,0)+IF(AF12&gt;AH12,1,0)+IF(AF13&gt;AH13,1,0))</f>
        <v/>
      </c>
      <c r="AE12" s="69"/>
      <c r="AF12" s="60"/>
      <c r="AG12" s="59" t="s">
        <v>23</v>
      </c>
      <c r="AH12" s="60"/>
      <c r="AI12" s="70"/>
      <c r="AJ12" s="64" t="str">
        <f>IF(AF11+AH13=0,"",IF(AF11&lt;AH11,1,0)+IF(AF12&lt;AH12,1,0)+IF(AF13&lt;AH13,1,0))</f>
        <v/>
      </c>
      <c r="AK12" s="65"/>
      <c r="AL12" s="63"/>
      <c r="AM12" s="98" t="str">
        <f t="shared" si="6"/>
        <v/>
      </c>
      <c r="AN12" s="45" t="str">
        <f t="shared" si="0"/>
        <v/>
      </c>
      <c r="AO12" s="46">
        <f t="shared" si="1"/>
        <v>0</v>
      </c>
      <c r="AP12" s="66">
        <f t="shared" ref="AP12:AR14" si="9">SUM(AP8:AP11)</f>
        <v>0</v>
      </c>
      <c r="AQ12" s="46">
        <f t="shared" si="9"/>
        <v>0</v>
      </c>
      <c r="AR12" s="66">
        <f t="shared" si="9"/>
        <v>0</v>
      </c>
      <c r="AS12" s="68"/>
      <c r="AU12" s="50"/>
      <c r="AV12" s="50"/>
      <c r="AW12" s="50"/>
    </row>
    <row r="13" spans="1:49" ht="11.25" customHeight="1">
      <c r="A13" s="51"/>
      <c r="B13" s="52"/>
      <c r="C13" s="56"/>
      <c r="D13" s="71"/>
      <c r="E13" s="94" t="str">
        <f t="shared" si="7"/>
        <v/>
      </c>
      <c r="F13" s="59" t="s">
        <v>23</v>
      </c>
      <c r="G13" s="94" t="str">
        <f t="shared" si="8"/>
        <v/>
      </c>
      <c r="H13" s="72"/>
      <c r="I13" s="59"/>
      <c r="J13" s="62"/>
      <c r="K13" s="63"/>
      <c r="L13" s="95"/>
      <c r="M13" s="96"/>
      <c r="N13" s="96"/>
      <c r="O13" s="96"/>
      <c r="P13" s="96"/>
      <c r="Q13" s="96"/>
      <c r="R13" s="96"/>
      <c r="S13" s="96"/>
      <c r="T13" s="97"/>
      <c r="U13" s="59"/>
      <c r="V13" s="71"/>
      <c r="W13" s="60"/>
      <c r="X13" s="59" t="s">
        <v>23</v>
      </c>
      <c r="Y13" s="60"/>
      <c r="Z13" s="72"/>
      <c r="AA13" s="59"/>
      <c r="AB13" s="62"/>
      <c r="AC13" s="63"/>
      <c r="AD13" s="56"/>
      <c r="AE13" s="71"/>
      <c r="AF13" s="60"/>
      <c r="AG13" s="59" t="s">
        <v>23</v>
      </c>
      <c r="AH13" s="60"/>
      <c r="AI13" s="72"/>
      <c r="AJ13" s="64"/>
      <c r="AK13" s="65"/>
      <c r="AL13" s="63"/>
      <c r="AM13" s="98" t="str">
        <f t="shared" si="6"/>
        <v/>
      </c>
      <c r="AN13" s="45" t="str">
        <f t="shared" si="0"/>
        <v/>
      </c>
      <c r="AO13" s="46">
        <f t="shared" si="1"/>
        <v>0</v>
      </c>
      <c r="AP13" s="66">
        <f t="shared" si="9"/>
        <v>0</v>
      </c>
      <c r="AQ13" s="46">
        <f t="shared" si="9"/>
        <v>0</v>
      </c>
      <c r="AR13" s="66">
        <f t="shared" si="9"/>
        <v>0</v>
      </c>
      <c r="AS13" s="68"/>
      <c r="AU13" s="50"/>
      <c r="AV13" s="50"/>
      <c r="AW13" s="50"/>
    </row>
    <row r="14" spans="1:49" ht="11.25" customHeight="1" thickBot="1">
      <c r="A14" s="51"/>
      <c r="B14" s="74"/>
      <c r="C14" s="56"/>
      <c r="D14" s="59"/>
      <c r="E14" s="59"/>
      <c r="F14" s="59"/>
      <c r="G14" s="59"/>
      <c r="H14" s="59"/>
      <c r="I14" s="59"/>
      <c r="J14" s="80"/>
      <c r="K14" s="81"/>
      <c r="L14" s="100"/>
      <c r="M14" s="101"/>
      <c r="N14" s="101"/>
      <c r="O14" s="101"/>
      <c r="P14" s="101"/>
      <c r="Q14" s="101"/>
      <c r="R14" s="101"/>
      <c r="S14" s="101"/>
      <c r="T14" s="102"/>
      <c r="U14" s="59"/>
      <c r="V14" s="59"/>
      <c r="W14" s="59"/>
      <c r="X14" s="59"/>
      <c r="Y14" s="59"/>
      <c r="Z14" s="59"/>
      <c r="AA14" s="59"/>
      <c r="AB14" s="80"/>
      <c r="AC14" s="81"/>
      <c r="AD14" s="78"/>
      <c r="AE14" s="79"/>
      <c r="AF14" s="79"/>
      <c r="AG14" s="79"/>
      <c r="AH14" s="79"/>
      <c r="AI14" s="79"/>
      <c r="AJ14" s="82"/>
      <c r="AK14" s="83"/>
      <c r="AL14" s="81"/>
      <c r="AM14" s="103" t="str">
        <f t="shared" si="6"/>
        <v/>
      </c>
      <c r="AN14" s="104" t="str">
        <f t="shared" si="0"/>
        <v/>
      </c>
      <c r="AO14" s="105">
        <f t="shared" si="1"/>
        <v>0</v>
      </c>
      <c r="AP14" s="84">
        <f t="shared" si="9"/>
        <v>0</v>
      </c>
      <c r="AQ14" s="105">
        <f t="shared" si="9"/>
        <v>0</v>
      </c>
      <c r="AR14" s="84">
        <f t="shared" si="9"/>
        <v>0</v>
      </c>
      <c r="AS14" s="86"/>
      <c r="AU14" s="50"/>
      <c r="AV14" s="50"/>
      <c r="AW14" s="50"/>
    </row>
    <row r="15" spans="1:49" ht="11.25" customHeight="1">
      <c r="A15" s="33" t="s">
        <v>26</v>
      </c>
      <c r="B15" s="34"/>
      <c r="C15" s="38"/>
      <c r="D15" s="39"/>
      <c r="E15" s="39"/>
      <c r="F15" s="39"/>
      <c r="G15" s="39"/>
      <c r="H15" s="39"/>
      <c r="I15" s="39"/>
      <c r="J15" s="40" t="str">
        <f>IF(C17="","",IF(C17&gt;I17,"○","×"))</f>
        <v/>
      </c>
      <c r="K15" s="41"/>
      <c r="L15" s="38"/>
      <c r="M15" s="39"/>
      <c r="N15" s="39"/>
      <c r="O15" s="39"/>
      <c r="P15" s="39"/>
      <c r="Q15" s="39"/>
      <c r="R15" s="39"/>
      <c r="S15" s="40" t="str">
        <f>IF(L17="","",IF(L17&gt;R17,"○","×"))</f>
        <v/>
      </c>
      <c r="T15" s="41"/>
      <c r="U15" s="106"/>
      <c r="V15" s="107"/>
      <c r="W15" s="107"/>
      <c r="X15" s="107"/>
      <c r="Y15" s="107"/>
      <c r="Z15" s="107"/>
      <c r="AA15" s="107"/>
      <c r="AB15" s="107"/>
      <c r="AC15" s="108"/>
      <c r="AD15" s="38"/>
      <c r="AE15" s="39"/>
      <c r="AF15" s="39"/>
      <c r="AG15" s="39"/>
      <c r="AH15" s="39"/>
      <c r="AI15" s="39"/>
      <c r="AJ15" s="39"/>
      <c r="AK15" s="40" t="str">
        <f>IF(AD17="","",IF(AD17&gt;AJ17,"○","×"))</f>
        <v/>
      </c>
      <c r="AL15" s="41"/>
      <c r="AM15" s="91" t="str">
        <f>IF(COUNT(C15:AL19)=0,"",COUNTIF(C15:AL19,"○"))</f>
        <v/>
      </c>
      <c r="AN15" s="92" t="str">
        <f>IF(COUNT(C15:AL19)=0,"",COUNTIF(C15:AL19,"×"))</f>
        <v/>
      </c>
      <c r="AO15" s="46" t="str">
        <f>IF(COUNT(C15:AL19)=0,"",SUM(AA6:AA23))</f>
        <v/>
      </c>
      <c r="AP15" s="66" t="str">
        <f>IF(COUNT(C15:AL19)=0,"",SUM(U6:U23))</f>
        <v/>
      </c>
      <c r="AQ15" s="46" t="str">
        <f>IF(COUNT(C15:AL19)=0,"",SUM(Y6:Y23))</f>
        <v/>
      </c>
      <c r="AR15" s="66" t="str">
        <f>IF(COUNT(C15:AL19)=0,"",SUM(W6:W23))</f>
        <v/>
      </c>
      <c r="AS15" s="68"/>
      <c r="AU15" s="50" t="e">
        <f t="shared" ref="AU15" si="10">AM15*2+AN15</f>
        <v>#VALUE!</v>
      </c>
      <c r="AV15" s="50" t="e">
        <f t="shared" ref="AV15" si="11">AO15/AP15</f>
        <v>#VALUE!</v>
      </c>
      <c r="AW15" s="50" t="e">
        <f t="shared" ref="AW15" si="12">AQ15/AR15</f>
        <v>#VALUE!</v>
      </c>
    </row>
    <row r="16" spans="1:49" ht="11.25" customHeight="1">
      <c r="A16" s="51"/>
      <c r="B16" s="52"/>
      <c r="C16" s="56"/>
      <c r="D16" s="57"/>
      <c r="E16" s="94" t="str">
        <f>IF(Y6="","",Y6)</f>
        <v/>
      </c>
      <c r="F16" s="59" t="s">
        <v>23</v>
      </c>
      <c r="G16" s="94" t="str">
        <f>IF(W6="","",W6)</f>
        <v/>
      </c>
      <c r="H16" s="61"/>
      <c r="I16" s="59"/>
      <c r="J16" s="62"/>
      <c r="K16" s="63"/>
      <c r="L16" s="56"/>
      <c r="M16" s="57"/>
      <c r="N16" s="94" t="str">
        <f>IF(Y11="","",Y11)</f>
        <v/>
      </c>
      <c r="O16" s="59" t="s">
        <v>23</v>
      </c>
      <c r="P16" s="94" t="str">
        <f>IF(W11="","",W11)</f>
        <v/>
      </c>
      <c r="Q16" s="61"/>
      <c r="R16" s="59"/>
      <c r="S16" s="62"/>
      <c r="T16" s="63"/>
      <c r="U16" s="109"/>
      <c r="V16" s="110"/>
      <c r="W16" s="110"/>
      <c r="X16" s="110"/>
      <c r="Y16" s="110"/>
      <c r="Z16" s="110"/>
      <c r="AA16" s="110"/>
      <c r="AB16" s="110"/>
      <c r="AC16" s="111"/>
      <c r="AD16" s="56"/>
      <c r="AE16" s="57"/>
      <c r="AF16" s="60"/>
      <c r="AG16" s="59" t="s">
        <v>23</v>
      </c>
      <c r="AH16" s="60"/>
      <c r="AI16" s="61"/>
      <c r="AJ16" s="59"/>
      <c r="AK16" s="62"/>
      <c r="AL16" s="63"/>
      <c r="AM16" s="98" t="str">
        <f t="shared" ref="AM16:AM19" si="13">IF(AO15:AO17+AQ15:AQ17=0,"",IF(AO15&gt;AQ15,"1","0")+IF(AO16&gt;AQ16,"1","0")+IF(AO17&gt;AQ17,"1","0"))</f>
        <v/>
      </c>
      <c r="AN16" s="45" t="str">
        <f t="shared" si="0"/>
        <v/>
      </c>
      <c r="AO16" s="46">
        <f t="shared" si="1"/>
        <v>0</v>
      </c>
      <c r="AP16" s="66">
        <f t="shared" si="1"/>
        <v>0</v>
      </c>
      <c r="AQ16" s="46">
        <f t="shared" si="1"/>
        <v>0</v>
      </c>
      <c r="AR16" s="66">
        <f t="shared" si="1"/>
        <v>0</v>
      </c>
      <c r="AS16" s="68"/>
      <c r="AU16" s="50"/>
      <c r="AV16" s="50"/>
      <c r="AW16" s="50"/>
    </row>
    <row r="17" spans="1:49" ht="11.25" customHeight="1">
      <c r="A17" s="51"/>
      <c r="B17" s="52"/>
      <c r="C17" s="56" t="str">
        <f>IF(AA7="","",AA7)</f>
        <v/>
      </c>
      <c r="D17" s="69"/>
      <c r="E17" s="94" t="str">
        <f t="shared" ref="E17:E18" si="14">IF(Y7="","",Y7)</f>
        <v/>
      </c>
      <c r="F17" s="59" t="s">
        <v>23</v>
      </c>
      <c r="G17" s="94" t="str">
        <f t="shared" ref="G17:G18" si="15">IF(W7="","",W7)</f>
        <v/>
      </c>
      <c r="H17" s="70"/>
      <c r="I17" s="59" t="str">
        <f>IF(U7="","",U7)</f>
        <v/>
      </c>
      <c r="J17" s="62"/>
      <c r="K17" s="63"/>
      <c r="L17" s="56" t="str">
        <f>IF(AA12="","",AA12)</f>
        <v/>
      </c>
      <c r="M17" s="69"/>
      <c r="N17" s="94" t="str">
        <f t="shared" ref="N17:N18" si="16">IF(Y12="","",Y12)</f>
        <v/>
      </c>
      <c r="O17" s="59" t="s">
        <v>23</v>
      </c>
      <c r="P17" s="94" t="str">
        <f t="shared" ref="P17:P18" si="17">IF(W12="","",W12)</f>
        <v/>
      </c>
      <c r="Q17" s="70"/>
      <c r="R17" s="59" t="str">
        <f>IF(U12="","",U12)</f>
        <v/>
      </c>
      <c r="S17" s="62"/>
      <c r="T17" s="63"/>
      <c r="U17" s="109"/>
      <c r="V17" s="110"/>
      <c r="W17" s="110"/>
      <c r="X17" s="110"/>
      <c r="Y17" s="110"/>
      <c r="Z17" s="110"/>
      <c r="AA17" s="110"/>
      <c r="AB17" s="110"/>
      <c r="AC17" s="111"/>
      <c r="AD17" s="56" t="str">
        <f>IF(AF16+AH18=0,"",IF(AF16&gt;AH16,1,0)+IF(AF17&gt;AH17,1,0)+IF(AF18&gt;AH18,1,0))</f>
        <v/>
      </c>
      <c r="AE17" s="69"/>
      <c r="AF17" s="60"/>
      <c r="AG17" s="59" t="s">
        <v>23</v>
      </c>
      <c r="AH17" s="60"/>
      <c r="AI17" s="70"/>
      <c r="AJ17" s="59" t="str">
        <f>IF(AF16+AH18=0,"",IF(AF16&lt;AH16,1,0)+IF(AF17&lt;AH17,1,0)+IF(AF18&lt;AH18,1,0))</f>
        <v/>
      </c>
      <c r="AK17" s="62"/>
      <c r="AL17" s="63"/>
      <c r="AM17" s="98" t="str">
        <f t="shared" si="13"/>
        <v/>
      </c>
      <c r="AN17" s="45" t="str">
        <f t="shared" si="0"/>
        <v/>
      </c>
      <c r="AO17" s="46">
        <f t="shared" si="1"/>
        <v>0</v>
      </c>
      <c r="AP17" s="66">
        <f t="shared" ref="AP17:AR19" si="18">SUM(AP13:AP16)</f>
        <v>0</v>
      </c>
      <c r="AQ17" s="46">
        <f t="shared" si="18"/>
        <v>0</v>
      </c>
      <c r="AR17" s="66">
        <f t="shared" si="18"/>
        <v>0</v>
      </c>
      <c r="AS17" s="68"/>
      <c r="AU17" s="50"/>
      <c r="AV17" s="50"/>
      <c r="AW17" s="50"/>
    </row>
    <row r="18" spans="1:49" ht="11.25" customHeight="1">
      <c r="A18" s="51"/>
      <c r="B18" s="52"/>
      <c r="C18" s="56"/>
      <c r="D18" s="71"/>
      <c r="E18" s="94" t="str">
        <f t="shared" si="14"/>
        <v/>
      </c>
      <c r="F18" s="59" t="s">
        <v>23</v>
      </c>
      <c r="G18" s="94" t="str">
        <f t="shared" si="15"/>
        <v/>
      </c>
      <c r="H18" s="72"/>
      <c r="I18" s="59"/>
      <c r="J18" s="62"/>
      <c r="K18" s="63"/>
      <c r="L18" s="56"/>
      <c r="M18" s="71"/>
      <c r="N18" s="94" t="str">
        <f t="shared" si="16"/>
        <v/>
      </c>
      <c r="O18" s="59" t="s">
        <v>23</v>
      </c>
      <c r="P18" s="94" t="str">
        <f t="shared" si="17"/>
        <v/>
      </c>
      <c r="Q18" s="72"/>
      <c r="R18" s="59"/>
      <c r="S18" s="62"/>
      <c r="T18" s="63"/>
      <c r="U18" s="109"/>
      <c r="V18" s="110"/>
      <c r="W18" s="110"/>
      <c r="X18" s="110"/>
      <c r="Y18" s="110"/>
      <c r="Z18" s="110"/>
      <c r="AA18" s="110"/>
      <c r="AB18" s="110"/>
      <c r="AC18" s="111"/>
      <c r="AD18" s="56"/>
      <c r="AE18" s="71"/>
      <c r="AF18" s="60"/>
      <c r="AG18" s="59" t="s">
        <v>23</v>
      </c>
      <c r="AH18" s="60"/>
      <c r="AI18" s="72"/>
      <c r="AJ18" s="59"/>
      <c r="AK18" s="62"/>
      <c r="AL18" s="63"/>
      <c r="AM18" s="98" t="str">
        <f t="shared" si="13"/>
        <v/>
      </c>
      <c r="AN18" s="45" t="str">
        <f t="shared" si="0"/>
        <v/>
      </c>
      <c r="AO18" s="46">
        <f t="shared" si="1"/>
        <v>0</v>
      </c>
      <c r="AP18" s="66">
        <f t="shared" si="18"/>
        <v>0</v>
      </c>
      <c r="AQ18" s="46">
        <f t="shared" si="18"/>
        <v>0</v>
      </c>
      <c r="AR18" s="66">
        <f t="shared" si="18"/>
        <v>0</v>
      </c>
      <c r="AS18" s="68"/>
      <c r="AU18" s="50"/>
      <c r="AV18" s="50"/>
      <c r="AW18" s="50"/>
    </row>
    <row r="19" spans="1:49" ht="11.25" customHeight="1" thickBot="1">
      <c r="A19" s="73"/>
      <c r="B19" s="74"/>
      <c r="C19" s="78"/>
      <c r="D19" s="79"/>
      <c r="E19" s="79"/>
      <c r="F19" s="79"/>
      <c r="G19" s="79"/>
      <c r="H19" s="79"/>
      <c r="I19" s="79"/>
      <c r="J19" s="80"/>
      <c r="K19" s="81"/>
      <c r="L19" s="78"/>
      <c r="M19" s="79"/>
      <c r="N19" s="79"/>
      <c r="O19" s="79"/>
      <c r="P19" s="79"/>
      <c r="Q19" s="79"/>
      <c r="R19" s="79"/>
      <c r="S19" s="80"/>
      <c r="T19" s="81"/>
      <c r="U19" s="112"/>
      <c r="V19" s="113"/>
      <c r="W19" s="113"/>
      <c r="X19" s="113"/>
      <c r="Y19" s="113"/>
      <c r="Z19" s="113"/>
      <c r="AA19" s="113"/>
      <c r="AB19" s="113"/>
      <c r="AC19" s="114"/>
      <c r="AD19" s="78"/>
      <c r="AE19" s="79"/>
      <c r="AF19" s="79"/>
      <c r="AG19" s="79"/>
      <c r="AH19" s="79"/>
      <c r="AI19" s="79"/>
      <c r="AJ19" s="79"/>
      <c r="AK19" s="80"/>
      <c r="AL19" s="81"/>
      <c r="AM19" s="103" t="str">
        <f t="shared" si="13"/>
        <v/>
      </c>
      <c r="AN19" s="104" t="str">
        <f t="shared" si="0"/>
        <v/>
      </c>
      <c r="AO19" s="46">
        <f t="shared" si="1"/>
        <v>0</v>
      </c>
      <c r="AP19" s="66">
        <f t="shared" si="18"/>
        <v>0</v>
      </c>
      <c r="AQ19" s="46">
        <f t="shared" si="18"/>
        <v>0</v>
      </c>
      <c r="AR19" s="66">
        <f t="shared" si="18"/>
        <v>0</v>
      </c>
      <c r="AS19" s="68"/>
      <c r="AU19" s="50"/>
      <c r="AV19" s="50"/>
      <c r="AW19" s="50"/>
    </row>
    <row r="20" spans="1:49" ht="11.25" customHeight="1">
      <c r="A20" s="51" t="s">
        <v>9</v>
      </c>
      <c r="B20" s="87"/>
      <c r="C20" s="56"/>
      <c r="D20" s="59"/>
      <c r="E20" s="59"/>
      <c r="F20" s="59"/>
      <c r="G20" s="59"/>
      <c r="H20" s="59"/>
      <c r="I20" s="59"/>
      <c r="J20" s="40" t="str">
        <f>IF(C22="","",IF(C22&gt;I22,"○","×"))</f>
        <v/>
      </c>
      <c r="K20" s="41"/>
      <c r="L20" s="56"/>
      <c r="M20" s="59"/>
      <c r="N20" s="59"/>
      <c r="O20" s="59"/>
      <c r="P20" s="59"/>
      <c r="Q20" s="59"/>
      <c r="R20" s="59"/>
      <c r="S20" s="40" t="str">
        <f>IF(L22="","",IF(L22&gt;R22,"○","×"))</f>
        <v/>
      </c>
      <c r="T20" s="41"/>
      <c r="U20" s="59"/>
      <c r="V20" s="59"/>
      <c r="W20" s="59"/>
      <c r="X20" s="59"/>
      <c r="Y20" s="59"/>
      <c r="Z20" s="59"/>
      <c r="AA20" s="59"/>
      <c r="AB20" s="40" t="str">
        <f>IF(U22="","",IF(U22&gt;AA22,"○","×"))</f>
        <v/>
      </c>
      <c r="AC20" s="41"/>
      <c r="AD20" s="106"/>
      <c r="AE20" s="107"/>
      <c r="AF20" s="107"/>
      <c r="AG20" s="107"/>
      <c r="AH20" s="107"/>
      <c r="AI20" s="107"/>
      <c r="AJ20" s="107"/>
      <c r="AK20" s="107"/>
      <c r="AL20" s="108"/>
      <c r="AM20" s="91" t="str">
        <f>IF(COUNT(C20:AL24)=0,"",COUNTIF(C20:AL24,"○"))</f>
        <v/>
      </c>
      <c r="AN20" s="92" t="str">
        <f>IF(COUNT(C20:AL24)=0,"",COUNTIF(C20:AL24,"×"))</f>
        <v/>
      </c>
      <c r="AO20" s="93" t="str">
        <f>IF(COUNT(C20:AL24)=0,"",SUM(AJ6:AJ23))</f>
        <v/>
      </c>
      <c r="AP20" s="47" t="str">
        <f>IF(COUNT(C20:AL24)=0,"",SUM(AD6:AD23))</f>
        <v/>
      </c>
      <c r="AQ20" s="93" t="str">
        <f>IF(COUNT(C20:AL24)=0,"",SUM(AH6:AH23))</f>
        <v/>
      </c>
      <c r="AR20" s="47" t="str">
        <f>IF(COUNT(C20:AL24)=0,"",SUM(AF6:AF23))</f>
        <v/>
      </c>
      <c r="AS20" s="49"/>
      <c r="AU20" s="50" t="e">
        <f t="shared" ref="AU20" si="19">AM20*2+AN20</f>
        <v>#VALUE!</v>
      </c>
      <c r="AV20" s="50" t="e">
        <f t="shared" ref="AV20" si="20">AO20/AP20</f>
        <v>#VALUE!</v>
      </c>
      <c r="AW20" s="50" t="e">
        <f t="shared" ref="AW20" si="21">AQ20/AR20</f>
        <v>#VALUE!</v>
      </c>
    </row>
    <row r="21" spans="1:49" ht="11.25" customHeight="1">
      <c r="A21" s="51"/>
      <c r="B21" s="52"/>
      <c r="C21" s="56"/>
      <c r="D21" s="57"/>
      <c r="E21" s="94" t="str">
        <f>IF(AH6="","",AH6)</f>
        <v/>
      </c>
      <c r="F21" s="59" t="s">
        <v>23</v>
      </c>
      <c r="G21" s="94" t="str">
        <f>IF(AF6="","",AF6)</f>
        <v/>
      </c>
      <c r="H21" s="61"/>
      <c r="I21" s="59"/>
      <c r="J21" s="62"/>
      <c r="K21" s="63"/>
      <c r="L21" s="56"/>
      <c r="M21" s="57"/>
      <c r="N21" s="94" t="str">
        <f>IF(AH11="","",AH11)</f>
        <v/>
      </c>
      <c r="O21" s="59" t="s">
        <v>23</v>
      </c>
      <c r="P21" s="94" t="str">
        <f t="shared" ref="P21:P23" si="22">IF(AF11="","",AF11)</f>
        <v/>
      </c>
      <c r="Q21" s="61"/>
      <c r="R21" s="59"/>
      <c r="S21" s="62"/>
      <c r="T21" s="63"/>
      <c r="U21" s="59"/>
      <c r="V21" s="57"/>
      <c r="W21" s="94" t="str">
        <f>IF(AH16="","",AH16)</f>
        <v/>
      </c>
      <c r="X21" s="59" t="s">
        <v>23</v>
      </c>
      <c r="Y21" s="94" t="str">
        <f>IF(AF16="","",AF16)</f>
        <v/>
      </c>
      <c r="Z21" s="61"/>
      <c r="AA21" s="59"/>
      <c r="AB21" s="62"/>
      <c r="AC21" s="63"/>
      <c r="AD21" s="109"/>
      <c r="AE21" s="110"/>
      <c r="AF21" s="110"/>
      <c r="AG21" s="110"/>
      <c r="AH21" s="110"/>
      <c r="AI21" s="110"/>
      <c r="AJ21" s="110"/>
      <c r="AK21" s="110"/>
      <c r="AL21" s="111"/>
      <c r="AM21" s="98" t="str">
        <f t="shared" ref="AM21:AN24" si="23">IF(AO20:AO22+AQ20:AQ22=0,"",IF(AO20&gt;AQ20,"1","0")+IF(AO21&gt;AQ21,"1","0")+IF(AO22&gt;AQ22,"1","0"))</f>
        <v/>
      </c>
      <c r="AN21" s="45" t="str">
        <f t="shared" si="0"/>
        <v/>
      </c>
      <c r="AO21" s="46">
        <f t="shared" si="1"/>
        <v>0</v>
      </c>
      <c r="AP21" s="66">
        <f t="shared" si="1"/>
        <v>0</v>
      </c>
      <c r="AQ21" s="46">
        <f t="shared" si="1"/>
        <v>0</v>
      </c>
      <c r="AR21" s="66">
        <f t="shared" si="1"/>
        <v>0</v>
      </c>
      <c r="AS21" s="68"/>
      <c r="AU21" s="50"/>
      <c r="AV21" s="50"/>
      <c r="AW21" s="50"/>
    </row>
    <row r="22" spans="1:49" ht="11.25" customHeight="1">
      <c r="A22" s="51"/>
      <c r="B22" s="52"/>
      <c r="C22" s="56" t="str">
        <f>IF(AJ7="","",AJ7)</f>
        <v/>
      </c>
      <c r="D22" s="69"/>
      <c r="E22" s="94" t="str">
        <f t="shared" ref="E22:E23" si="24">IF(AH7="","",AH7)</f>
        <v/>
      </c>
      <c r="F22" s="59" t="s">
        <v>23</v>
      </c>
      <c r="G22" s="94" t="str">
        <f t="shared" ref="G22:G23" si="25">IF(AF7="","",AF7)</f>
        <v/>
      </c>
      <c r="H22" s="70"/>
      <c r="I22" s="59" t="str">
        <f>IF(AD7="","",AD7)</f>
        <v/>
      </c>
      <c r="J22" s="62"/>
      <c r="K22" s="63"/>
      <c r="L22" s="56" t="str">
        <f>IF(AJ12="","",AJ12)</f>
        <v/>
      </c>
      <c r="M22" s="69"/>
      <c r="N22" s="94" t="str">
        <f>IF(AH12="","",AH12)</f>
        <v/>
      </c>
      <c r="O22" s="59" t="s">
        <v>23</v>
      </c>
      <c r="P22" s="94" t="str">
        <f t="shared" si="22"/>
        <v/>
      </c>
      <c r="Q22" s="70"/>
      <c r="R22" s="59" t="str">
        <f>IF(AD12="","",AD12)</f>
        <v/>
      </c>
      <c r="S22" s="62"/>
      <c r="T22" s="63"/>
      <c r="U22" s="59" t="str">
        <f>IF(AJ17="","",AJ17)</f>
        <v/>
      </c>
      <c r="V22" s="69"/>
      <c r="W22" s="94" t="str">
        <f t="shared" ref="W22:W23" si="26">IF(AH17="","",AH17)</f>
        <v/>
      </c>
      <c r="X22" s="59" t="s">
        <v>23</v>
      </c>
      <c r="Y22" s="94" t="str">
        <f t="shared" ref="Y22:Y23" si="27">IF(AF17="","",AF17)</f>
        <v/>
      </c>
      <c r="Z22" s="70"/>
      <c r="AA22" s="59" t="str">
        <f>IF(AD17="","",AD17)</f>
        <v/>
      </c>
      <c r="AB22" s="62"/>
      <c r="AC22" s="63"/>
      <c r="AD22" s="109"/>
      <c r="AE22" s="110"/>
      <c r="AF22" s="110"/>
      <c r="AG22" s="110"/>
      <c r="AH22" s="110"/>
      <c r="AI22" s="110"/>
      <c r="AJ22" s="110"/>
      <c r="AK22" s="110"/>
      <c r="AL22" s="111"/>
      <c r="AM22" s="98" t="str">
        <f t="shared" si="23"/>
        <v/>
      </c>
      <c r="AN22" s="45" t="str">
        <f t="shared" si="23"/>
        <v/>
      </c>
      <c r="AO22" s="46">
        <f t="shared" ref="AO22:AR24" si="28">SUM(AO18:AO21)</f>
        <v>0</v>
      </c>
      <c r="AP22" s="66">
        <f t="shared" si="28"/>
        <v>0</v>
      </c>
      <c r="AQ22" s="46">
        <f t="shared" si="28"/>
        <v>0</v>
      </c>
      <c r="AR22" s="66">
        <f t="shared" si="28"/>
        <v>0</v>
      </c>
      <c r="AS22" s="68"/>
      <c r="AU22" s="50"/>
      <c r="AV22" s="50"/>
      <c r="AW22" s="50"/>
    </row>
    <row r="23" spans="1:49" ht="11.25" customHeight="1">
      <c r="A23" s="51"/>
      <c r="B23" s="52"/>
      <c r="C23" s="56"/>
      <c r="D23" s="71"/>
      <c r="E23" s="94" t="str">
        <f t="shared" si="24"/>
        <v/>
      </c>
      <c r="F23" s="59" t="s">
        <v>23</v>
      </c>
      <c r="G23" s="94" t="str">
        <f t="shared" si="25"/>
        <v/>
      </c>
      <c r="H23" s="72"/>
      <c r="I23" s="59"/>
      <c r="J23" s="62"/>
      <c r="K23" s="63"/>
      <c r="L23" s="56"/>
      <c r="M23" s="71"/>
      <c r="N23" s="94" t="str">
        <f t="shared" ref="N23" si="29">IF(AH13="","",AH13)</f>
        <v/>
      </c>
      <c r="O23" s="59" t="s">
        <v>23</v>
      </c>
      <c r="P23" s="94" t="str">
        <f t="shared" si="22"/>
        <v/>
      </c>
      <c r="Q23" s="72"/>
      <c r="R23" s="59"/>
      <c r="S23" s="62"/>
      <c r="T23" s="63"/>
      <c r="U23" s="59"/>
      <c r="V23" s="71"/>
      <c r="W23" s="94" t="str">
        <f t="shared" si="26"/>
        <v/>
      </c>
      <c r="X23" s="59" t="s">
        <v>23</v>
      </c>
      <c r="Y23" s="94" t="str">
        <f t="shared" si="27"/>
        <v/>
      </c>
      <c r="Z23" s="72"/>
      <c r="AA23" s="59"/>
      <c r="AB23" s="62"/>
      <c r="AC23" s="63"/>
      <c r="AD23" s="109"/>
      <c r="AE23" s="110"/>
      <c r="AF23" s="110"/>
      <c r="AG23" s="110"/>
      <c r="AH23" s="110"/>
      <c r="AI23" s="110"/>
      <c r="AJ23" s="110"/>
      <c r="AK23" s="110"/>
      <c r="AL23" s="111"/>
      <c r="AM23" s="98" t="str">
        <f t="shared" si="23"/>
        <v/>
      </c>
      <c r="AN23" s="45" t="str">
        <f t="shared" si="23"/>
        <v/>
      </c>
      <c r="AO23" s="46">
        <f t="shared" si="28"/>
        <v>0</v>
      </c>
      <c r="AP23" s="66">
        <f t="shared" si="28"/>
        <v>0</v>
      </c>
      <c r="AQ23" s="46">
        <f t="shared" si="28"/>
        <v>0</v>
      </c>
      <c r="AR23" s="66">
        <f t="shared" si="28"/>
        <v>0</v>
      </c>
      <c r="AS23" s="68"/>
      <c r="AU23" s="50"/>
      <c r="AV23" s="50"/>
      <c r="AW23" s="50"/>
    </row>
    <row r="24" spans="1:49" ht="11.25" customHeight="1" thickBot="1">
      <c r="A24" s="73"/>
      <c r="B24" s="74"/>
      <c r="C24" s="78"/>
      <c r="D24" s="79"/>
      <c r="E24" s="79"/>
      <c r="F24" s="79"/>
      <c r="G24" s="79"/>
      <c r="H24" s="79"/>
      <c r="I24" s="79"/>
      <c r="J24" s="80"/>
      <c r="K24" s="81"/>
      <c r="L24" s="78"/>
      <c r="M24" s="79"/>
      <c r="N24" s="79"/>
      <c r="O24" s="79"/>
      <c r="P24" s="79"/>
      <c r="Q24" s="79"/>
      <c r="R24" s="79"/>
      <c r="S24" s="80"/>
      <c r="T24" s="81"/>
      <c r="U24" s="79"/>
      <c r="V24" s="79"/>
      <c r="W24" s="79"/>
      <c r="X24" s="79"/>
      <c r="Y24" s="79"/>
      <c r="Z24" s="79"/>
      <c r="AA24" s="79"/>
      <c r="AB24" s="80"/>
      <c r="AC24" s="81"/>
      <c r="AD24" s="112"/>
      <c r="AE24" s="113"/>
      <c r="AF24" s="113"/>
      <c r="AG24" s="113"/>
      <c r="AH24" s="113"/>
      <c r="AI24" s="113"/>
      <c r="AJ24" s="113"/>
      <c r="AK24" s="113"/>
      <c r="AL24" s="114"/>
      <c r="AM24" s="103" t="str">
        <f t="shared" si="23"/>
        <v/>
      </c>
      <c r="AN24" s="104" t="str">
        <f t="shared" si="23"/>
        <v/>
      </c>
      <c r="AO24" s="105">
        <f t="shared" si="28"/>
        <v>0</v>
      </c>
      <c r="AP24" s="84">
        <f t="shared" si="28"/>
        <v>0</v>
      </c>
      <c r="AQ24" s="105">
        <f t="shared" si="28"/>
        <v>0</v>
      </c>
      <c r="AR24" s="84">
        <f t="shared" si="28"/>
        <v>0</v>
      </c>
      <c r="AS24" s="86"/>
      <c r="AU24" s="50"/>
      <c r="AV24" s="50"/>
      <c r="AW24" s="50"/>
    </row>
    <row r="25" spans="1:49" ht="30" customHeight="1">
      <c r="A25" s="115"/>
      <c r="B25" s="116" t="s">
        <v>27</v>
      </c>
      <c r="C25" s="117" t="s">
        <v>28</v>
      </c>
      <c r="D25" s="12"/>
      <c r="E25" s="12"/>
      <c r="F25" s="12"/>
      <c r="G25" s="12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17" t="s">
        <v>29</v>
      </c>
      <c r="V25" s="12"/>
      <c r="W25" s="12"/>
      <c r="X25" s="12"/>
      <c r="Y25" s="12"/>
      <c r="Z25" s="12"/>
      <c r="AA25" s="12"/>
      <c r="AB25" s="118"/>
      <c r="AC25" s="118"/>
      <c r="AD25" s="118"/>
      <c r="AE25" s="118"/>
      <c r="AF25" s="118"/>
      <c r="AG25" s="118"/>
      <c r="AH25" s="118"/>
      <c r="AI25" s="118"/>
      <c r="AJ25" s="119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1:49" ht="12" customHeight="1">
      <c r="A26" s="115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7" spans="1:49" ht="24" customHeight="1">
      <c r="A27" s="122" t="s">
        <v>30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</row>
    <row r="28" spans="1:49" ht="58.5" customHeight="1">
      <c r="A28" s="123" t="s">
        <v>31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</row>
    <row r="29" spans="1:49" ht="30" customHeight="1">
      <c r="A29" s="123" t="s">
        <v>32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</row>
    <row r="30" spans="1:49" ht="30" customHeight="1">
      <c r="A30" s="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3"/>
      <c r="AL30" s="3"/>
      <c r="AM30" s="3"/>
      <c r="AN30" s="3"/>
      <c r="AO30" s="3"/>
      <c r="AP30" s="3"/>
      <c r="AQ30" s="3"/>
      <c r="AR30" s="3"/>
      <c r="AS30" s="3"/>
    </row>
    <row r="31" spans="1:49" ht="30" customHeight="1">
      <c r="A31" s="3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3"/>
      <c r="AL31" s="3"/>
      <c r="AM31" s="3"/>
      <c r="AN31" s="3"/>
      <c r="AO31" s="3"/>
      <c r="AP31" s="3"/>
      <c r="AQ31" s="3"/>
      <c r="AR31" s="3"/>
      <c r="AS31" s="3"/>
    </row>
    <row r="32" spans="1:49" ht="29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6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5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27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 customHeight="1">
      <c r="A50" s="3"/>
      <c r="B50" s="3"/>
      <c r="C50" s="3"/>
      <c r="D50" s="3"/>
      <c r="E50" s="3"/>
      <c r="F50" s="3"/>
      <c r="G50" s="3"/>
      <c r="H50" s="3"/>
    </row>
    <row r="51" spans="1:45" ht="13.5" customHeight="1">
      <c r="A51" s="3"/>
      <c r="B51" s="3"/>
      <c r="C51" s="3"/>
      <c r="D51" s="3"/>
      <c r="E51" s="3"/>
      <c r="F51" s="3"/>
      <c r="G51" s="3"/>
      <c r="H51" s="3"/>
    </row>
    <row r="52" spans="1:45" ht="14.25" customHeight="1">
      <c r="A52" s="3"/>
      <c r="B52" s="3"/>
      <c r="C52" s="3"/>
      <c r="D52" s="3"/>
      <c r="E52" s="3"/>
      <c r="F52" s="3"/>
      <c r="G52" s="3"/>
      <c r="H52" s="3"/>
    </row>
    <row r="53" spans="1:45" ht="13.5" customHeight="1">
      <c r="A53" s="3"/>
      <c r="B53" s="3"/>
      <c r="C53" s="3"/>
      <c r="D53" s="3"/>
      <c r="E53" s="3"/>
      <c r="F53" s="3"/>
      <c r="G53" s="3"/>
      <c r="H53" s="3"/>
    </row>
    <row r="54" spans="1:45" ht="13.5" customHeight="1">
      <c r="A54" s="3"/>
      <c r="B54" s="3"/>
      <c r="C54" s="3"/>
      <c r="D54" s="3"/>
      <c r="E54" s="3"/>
      <c r="F54" s="3"/>
      <c r="G54" s="3"/>
      <c r="H54" s="3"/>
    </row>
    <row r="55" spans="1:45" ht="13.5" customHeight="1">
      <c r="A55" s="3"/>
      <c r="B55" s="3"/>
      <c r="C55" s="3"/>
      <c r="D55" s="3"/>
      <c r="E55" s="3"/>
      <c r="F55" s="3"/>
      <c r="G55" s="3"/>
      <c r="H55" s="3"/>
    </row>
    <row r="56" spans="1:45" ht="13.5" customHeight="1">
      <c r="A56" s="3"/>
      <c r="B56" s="3"/>
      <c r="C56" s="3"/>
      <c r="D56" s="3"/>
      <c r="E56" s="3"/>
      <c r="F56" s="3"/>
      <c r="G56" s="3"/>
      <c r="H56" s="3"/>
    </row>
    <row r="57" spans="1:45" ht="14.25" customHeight="1">
      <c r="A57" s="3"/>
      <c r="B57" s="3"/>
      <c r="C57" s="3"/>
      <c r="D57" s="3"/>
      <c r="E57" s="3"/>
      <c r="F57" s="3"/>
      <c r="G57" s="3"/>
      <c r="H57" s="3"/>
    </row>
    <row r="58" spans="1:45" ht="13.5" customHeight="1">
      <c r="A58" s="3"/>
      <c r="B58" s="3"/>
      <c r="C58" s="3"/>
      <c r="D58" s="3"/>
      <c r="E58" s="3"/>
      <c r="F58" s="3"/>
      <c r="G58" s="3"/>
      <c r="H58" s="3"/>
    </row>
    <row r="59" spans="1:45" ht="13.5" customHeight="1">
      <c r="A59" s="3"/>
      <c r="B59" s="3"/>
      <c r="C59" s="3"/>
      <c r="D59" s="3"/>
      <c r="E59" s="3"/>
      <c r="F59" s="3"/>
      <c r="G59" s="3"/>
      <c r="H59" s="3"/>
    </row>
  </sheetData>
  <sheetProtection algorithmName="SHA-512" hashValue="5ZPxLM3BQE77Ucz0feXhvo5pIh2qZqd7MrRAFA98sPGzrUWSywFAQvBaH1itjZnas0i/gKWczrfQGyv3tO9XtQ==" saltValue="qw1ufS3cxDr4E98bPLylgQ==" spinCount="100000" sheet="1" objects="1" scenarios="1" selectLockedCells="1"/>
  <mergeCells count="91">
    <mergeCell ref="A27:N27"/>
    <mergeCell ref="A28:AS28"/>
    <mergeCell ref="A29:AS29"/>
    <mergeCell ref="AS20:AS24"/>
    <mergeCell ref="AU20:AU24"/>
    <mergeCell ref="AV20:AV24"/>
    <mergeCell ref="AW20:AW24"/>
    <mergeCell ref="C25:G25"/>
    <mergeCell ref="H25:T25"/>
    <mergeCell ref="U25:AA25"/>
    <mergeCell ref="AB25:AJ25"/>
    <mergeCell ref="AM20:AM24"/>
    <mergeCell ref="AN20:AN24"/>
    <mergeCell ref="AO20:AO24"/>
    <mergeCell ref="AP20:AP24"/>
    <mergeCell ref="AQ20:AQ24"/>
    <mergeCell ref="AR20:AR24"/>
    <mergeCell ref="AS15:AS19"/>
    <mergeCell ref="AU15:AU19"/>
    <mergeCell ref="AV15:AV19"/>
    <mergeCell ref="AW15:AW19"/>
    <mergeCell ref="A20:A24"/>
    <mergeCell ref="B20:B24"/>
    <mergeCell ref="J20:K24"/>
    <mergeCell ref="S20:T24"/>
    <mergeCell ref="AB20:AC24"/>
    <mergeCell ref="AD20:AL24"/>
    <mergeCell ref="AM15:AM19"/>
    <mergeCell ref="AN15:AN19"/>
    <mergeCell ref="AO15:AO19"/>
    <mergeCell ref="AP15:AP19"/>
    <mergeCell ref="AQ15:AQ19"/>
    <mergeCell ref="AR15:AR19"/>
    <mergeCell ref="AS10:AS14"/>
    <mergeCell ref="AU10:AU14"/>
    <mergeCell ref="AV10:AV14"/>
    <mergeCell ref="AW10:AW14"/>
    <mergeCell ref="A15:A19"/>
    <mergeCell ref="B15:B19"/>
    <mergeCell ref="J15:K19"/>
    <mergeCell ref="S15:T19"/>
    <mergeCell ref="U15:AC19"/>
    <mergeCell ref="AK15:AL19"/>
    <mergeCell ref="AM10:AM14"/>
    <mergeCell ref="AN10:AN14"/>
    <mergeCell ref="AO10:AO14"/>
    <mergeCell ref="AP10:AP14"/>
    <mergeCell ref="AQ10:AQ14"/>
    <mergeCell ref="AR10:AR14"/>
    <mergeCell ref="AS5:AS9"/>
    <mergeCell ref="AU5:AU9"/>
    <mergeCell ref="AV5:AV9"/>
    <mergeCell ref="AW5:AW9"/>
    <mergeCell ref="A10:A14"/>
    <mergeCell ref="B10:B14"/>
    <mergeCell ref="J10:K14"/>
    <mergeCell ref="L10:T14"/>
    <mergeCell ref="AB10:AC14"/>
    <mergeCell ref="AK10:AL14"/>
    <mergeCell ref="AM5:AM9"/>
    <mergeCell ref="AN5:AN9"/>
    <mergeCell ref="AO5:AO9"/>
    <mergeCell ref="AP5:AP9"/>
    <mergeCell ref="AQ5:AQ9"/>
    <mergeCell ref="AR5:AR9"/>
    <mergeCell ref="A5:A9"/>
    <mergeCell ref="B5:B9"/>
    <mergeCell ref="C5:K9"/>
    <mergeCell ref="S5:T9"/>
    <mergeCell ref="AB5:AC9"/>
    <mergeCell ref="AK5:AL9"/>
    <mergeCell ref="AN3:AN4"/>
    <mergeCell ref="AQ3:AQ4"/>
    <mergeCell ref="AR3:AR4"/>
    <mergeCell ref="AS3:AS4"/>
    <mergeCell ref="C4:K4"/>
    <mergeCell ref="L4:T4"/>
    <mergeCell ref="U4:AC4"/>
    <mergeCell ref="AD4:AL4"/>
    <mergeCell ref="A3:B4"/>
    <mergeCell ref="C3:K3"/>
    <mergeCell ref="L3:T3"/>
    <mergeCell ref="U3:AC3"/>
    <mergeCell ref="AD3:AL3"/>
    <mergeCell ref="AM3:AM4"/>
    <mergeCell ref="A1:AG1"/>
    <mergeCell ref="AH1:AS1"/>
    <mergeCell ref="B2:C2"/>
    <mergeCell ref="D2:K2"/>
    <mergeCell ref="L2:O2"/>
    <mergeCell ref="P2:AC2"/>
  </mergeCells>
  <phoneticPr fontId="3"/>
  <conditionalFormatting sqref="C12 I12">
    <cfRule type="containsErrors" dxfId="1" priority="2">
      <formula>ISERROR(C12)</formula>
    </cfRule>
  </conditionalFormatting>
  <conditionalFormatting sqref="U22 AA22 L22 R22 L17 R17 C22 I22 C17 I17">
    <cfRule type="containsErrors" dxfId="0" priority="1">
      <formula>ISERROR(C17)</formula>
    </cfRule>
  </conditionalFormatting>
  <dataValidations count="1">
    <dataValidation type="list" allowBlank="1" showInputMessage="1" showErrorMessage="1" sqref="G8:I10 G15:I15 P20:R20 G20:I20 P13:R15 Y20:AA2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202101新人大会結果報告用紙</vt:lpstr>
      <vt:lpstr>'202101新人大会結果報告用紙'!Print_Area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高体連バレーボール</dc:creator>
  <cp:lastModifiedBy>高体連バレーボール</cp:lastModifiedBy>
  <dcterms:created xsi:type="dcterms:W3CDTF">2020-12-29T02:01:10Z</dcterms:created>
  <dcterms:modified xsi:type="dcterms:W3CDTF">2020-12-29T02:02:32Z</dcterms:modified>
</cp:coreProperties>
</file>